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941DD6D-BD03-4687-B675-F2B99362B049}" xr6:coauthVersionLast="45" xr6:coauthVersionMax="45" xr10:uidLastSave="{00000000-0000-0000-0000-000000000000}"/>
  <bookViews>
    <workbookView xWindow="0" yWindow="1170" windowWidth="20490" windowHeight="9540" tabRatio="0" xr2:uid="{00000000-000D-0000-FFFF-FFFF00000000}"/>
  </bookViews>
  <sheets>
    <sheet name="TD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105" i="1"/>
  <c r="C48" i="1"/>
  <c r="C105" i="1" s="1"/>
  <c r="E48" i="1" l="1"/>
  <c r="E105" i="1" s="1"/>
  <c r="C20" i="1"/>
  <c r="E20" i="1" l="1"/>
  <c r="E30" i="1" s="1"/>
  <c r="C30" i="1"/>
</calcChain>
</file>

<file path=xl/sharedStrings.xml><?xml version="1.0" encoding="utf-8"?>
<sst xmlns="http://schemas.openxmlformats.org/spreadsheetml/2006/main" count="117" uniqueCount="109">
  <si>
    <t>Движения денежных средств</t>
  </si>
  <si>
    <t>Период: 2019 г.</t>
  </si>
  <si>
    <t>Показатели: Сумма упр. учета;</t>
  </si>
  <si>
    <t>Группировки строк: Валюта счета (кассы) (Элементы); Приход расход (Элементы); Статья движения денежных средств (Элементы);</t>
  </si>
  <si>
    <t>Группировки колонок: Вид денежных средств (Элементы);</t>
  </si>
  <si>
    <t>Відсотки отримані</t>
  </si>
  <si>
    <t>Електроматеріали</t>
  </si>
  <si>
    <t>Запчастини для ремонту аварій</t>
  </si>
  <si>
    <t>Зарплата</t>
  </si>
  <si>
    <t>Компенсации Соцстрах</t>
  </si>
  <si>
    <t>Компенсації  ЧАЕС</t>
  </si>
  <si>
    <t>Компенсації судових витрат</t>
  </si>
  <si>
    <t>Оплата за металобрухт</t>
  </si>
  <si>
    <t>Оплата карткою послуг</t>
  </si>
  <si>
    <t>Оплата покупателя за талони</t>
  </si>
  <si>
    <t>Оплата покупателя за тех.умови</t>
  </si>
  <si>
    <t>Оплата покупця</t>
  </si>
  <si>
    <t>Пільги населення</t>
  </si>
  <si>
    <t>Пільги населення ПКМУ №848,</t>
  </si>
  <si>
    <t>Податки  по заробітній платі</t>
  </si>
  <si>
    <t>Поповнення карткового рахунку</t>
  </si>
  <si>
    <t>Ресурсні податки</t>
  </si>
  <si>
    <t>Субсидії</t>
  </si>
  <si>
    <t>Субсидії ПКМУ №848,</t>
  </si>
  <si>
    <t>Судовий збір</t>
  </si>
  <si>
    <t>Адвокатські послуги</t>
  </si>
  <si>
    <t>Аналіз питної води</t>
  </si>
  <si>
    <t>Аудиторські послуги</t>
  </si>
  <si>
    <t>Бланки талонів</t>
  </si>
  <si>
    <t>Будівельні матеріали</t>
  </si>
  <si>
    <t>Виконавчий збір по боргам</t>
  </si>
  <si>
    <t>Відрахування зг.колективного договора</t>
  </si>
  <si>
    <t>Газ пропан кисень</t>
  </si>
  <si>
    <t>Господарчі товари</t>
  </si>
  <si>
    <t>Дератизація та дезинфекція</t>
  </si>
  <si>
    <t>Державні послуги</t>
  </si>
  <si>
    <t>Діагностика обладнання</t>
  </si>
  <si>
    <t>Електроенергія</t>
  </si>
  <si>
    <t>Ком'ютерне обладнання</t>
  </si>
  <si>
    <t>Комунальні послуги</t>
  </si>
  <si>
    <t>Лабораторні послуги</t>
  </si>
  <si>
    <t>Люки каналізаційні</t>
  </si>
  <si>
    <t>Медичний огляд</t>
  </si>
  <si>
    <t>Медпрепарати</t>
  </si>
  <si>
    <t>Метрологічні роботи</t>
  </si>
  <si>
    <t>Молоко</t>
  </si>
  <si>
    <t>Нормативні розрахунки по воді</t>
  </si>
  <si>
    <t>Обладнання та прилади</t>
  </si>
  <si>
    <t>Обслуговування оргтехніки</t>
  </si>
  <si>
    <t>Обслуговування РРО</t>
  </si>
  <si>
    <t>Обстеження об"єкта</t>
  </si>
  <si>
    <t>Опалення</t>
  </si>
  <si>
    <t>Оплата за автозапчастини</t>
  </si>
  <si>
    <t>Оплата за канцтовари</t>
  </si>
  <si>
    <t>Оплата за оргтехніку</t>
  </si>
  <si>
    <t>оплата за періодичні видання</t>
  </si>
  <si>
    <t>Оплата постачальнику за ПММ</t>
  </si>
  <si>
    <t>Основні засоби</t>
  </si>
  <si>
    <t>Охорона</t>
  </si>
  <si>
    <t>Охорона праці</t>
  </si>
  <si>
    <t>Оцінка майна</t>
  </si>
  <si>
    <t>ПДВ - поповнення спец рахунку</t>
  </si>
  <si>
    <t>Пені штрафи оплачені</t>
  </si>
  <si>
    <t>Пиломатеріали</t>
  </si>
  <si>
    <t>Пломби</t>
  </si>
  <si>
    <t>Послуги банку</t>
  </si>
  <si>
    <t>Послуги зв"язку</t>
  </si>
  <si>
    <t>Послуги інтернету</t>
  </si>
  <si>
    <t>Послуги навчання</t>
  </si>
  <si>
    <t>Послуги програмного забеспечення</t>
  </si>
  <si>
    <t>Послуги ремонту</t>
  </si>
  <si>
    <t>Поштові послуги</t>
  </si>
  <si>
    <t>Придбання МШП</t>
  </si>
  <si>
    <t>Проектна  документація</t>
  </si>
  <si>
    <t>Проектно-кошторисна документація</t>
  </si>
  <si>
    <t>Протипожежні засоби</t>
  </si>
  <si>
    <t>Профвнески з працівників</t>
  </si>
  <si>
    <t>Публікації оголошення</t>
  </si>
  <si>
    <t>Реконструкція мережі</t>
  </si>
  <si>
    <t>Ремонт кабельної лінії</t>
  </si>
  <si>
    <t>Сервісне обслуговування</t>
  </si>
  <si>
    <t>Спецодяг</t>
  </si>
  <si>
    <t>Страхування</t>
  </si>
  <si>
    <t>Судові витрати</t>
  </si>
  <si>
    <t>Тех.нагляд по кап. ремонту</t>
  </si>
  <si>
    <t>Технічний огляд</t>
  </si>
  <si>
    <t>Хімреактиви</t>
  </si>
  <si>
    <t>хлорація свердловин</t>
  </si>
  <si>
    <t>Витратні матеріали для обладнання</t>
  </si>
  <si>
    <t xml:space="preserve">Виконавчий листи  </t>
  </si>
  <si>
    <t>Очистка вигрібних ям</t>
  </si>
  <si>
    <t>Підсумок</t>
  </si>
  <si>
    <t>ПІДСУМОК</t>
  </si>
  <si>
    <t>Стаття руху грошових коштів</t>
  </si>
  <si>
    <t>Валюта рахунку( каси)</t>
  </si>
  <si>
    <t>Період січень-грудень 2019 року</t>
  </si>
  <si>
    <t>РУХ ГРОШОВИХ КОШТІВ</t>
  </si>
  <si>
    <t>Безготівкові</t>
  </si>
  <si>
    <t>Сума упр.обліку</t>
  </si>
  <si>
    <t>Готівкові</t>
  </si>
  <si>
    <t>Надходження</t>
  </si>
  <si>
    <t>ВИТРАТИ</t>
  </si>
  <si>
    <t>Директор КП Боярка-Водоканал"</t>
  </si>
  <si>
    <t>А.Михеєнко</t>
  </si>
  <si>
    <t>Головний бухгалтер</t>
  </si>
  <si>
    <t>О.Курзенєва</t>
  </si>
  <si>
    <t>Виконавець:</t>
  </si>
  <si>
    <t>гол.економіст Р.Деремедведь</t>
  </si>
  <si>
    <t>тел.41-065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</si>
</sst>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color rgb="FF594304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 indent="1"/>
    </xf>
    <xf numFmtId="4" fontId="5" fillId="3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 indent="2"/>
    </xf>
    <xf numFmtId="0" fontId="6" fillId="3" borderId="1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113"/>
  <sheetViews>
    <sheetView tabSelected="1" topLeftCell="A7" workbookViewId="0">
      <selection activeCell="B121" sqref="B121"/>
    </sheetView>
  </sheetViews>
  <sheetFormatPr defaultColWidth="10.5" defaultRowHeight="11.45" customHeight="1" outlineLevelRow="2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2:5" s="1" customFormat="1" ht="15.95" hidden="1" customHeight="1" x14ac:dyDescent="0.2">
      <c r="B1" s="2" t="s">
        <v>0</v>
      </c>
    </row>
    <row r="2" spans="2:5" s="1" customFormat="1" ht="11.1" hidden="1" customHeight="1" x14ac:dyDescent="0.2">
      <c r="B2" s="3" t="s">
        <v>1</v>
      </c>
    </row>
    <row r="3" spans="2:5" s="1" customFormat="1" ht="11.1" hidden="1" customHeight="1" x14ac:dyDescent="0.2">
      <c r="B3" s="3" t="s">
        <v>2</v>
      </c>
    </row>
    <row r="4" spans="2:5" s="1" customFormat="1" ht="11.1" hidden="1" customHeight="1" x14ac:dyDescent="0.2">
      <c r="B4" s="3" t="s">
        <v>3</v>
      </c>
    </row>
    <row r="5" spans="2:5" s="1" customFormat="1" ht="11.1" hidden="1" customHeight="1" x14ac:dyDescent="0.2">
      <c r="B5" s="3" t="s">
        <v>4</v>
      </c>
    </row>
    <row r="6" spans="2:5" ht="11.25" hidden="1" x14ac:dyDescent="0.2"/>
    <row r="7" spans="2:5" ht="11.25" x14ac:dyDescent="0.2">
      <c r="B7" s="17" t="s">
        <v>96</v>
      </c>
    </row>
    <row r="8" spans="2:5" ht="11.25" x14ac:dyDescent="0.2">
      <c r="B8" s="17" t="s">
        <v>95</v>
      </c>
    </row>
    <row r="9" spans="2:5" ht="11.1" customHeight="1" x14ac:dyDescent="0.2">
      <c r="B9" s="4" t="s">
        <v>94</v>
      </c>
      <c r="C9" s="4" t="s">
        <v>99</v>
      </c>
      <c r="D9" s="4" t="s">
        <v>97</v>
      </c>
      <c r="E9" s="5" t="s">
        <v>91</v>
      </c>
    </row>
    <row r="10" spans="2:5" ht="11.1" customHeight="1" x14ac:dyDescent="0.2">
      <c r="B10" s="4" t="s">
        <v>93</v>
      </c>
      <c r="C10" s="6" t="s">
        <v>98</v>
      </c>
      <c r="D10" s="6" t="s">
        <v>98</v>
      </c>
      <c r="E10" s="6" t="s">
        <v>98</v>
      </c>
    </row>
    <row r="11" spans="2:5" ht="11.1" customHeight="1" outlineLevel="1" x14ac:dyDescent="0.2">
      <c r="B11" s="8" t="s">
        <v>100</v>
      </c>
      <c r="C11" s="9"/>
      <c r="D11" s="9"/>
      <c r="E11" s="10"/>
    </row>
    <row r="12" spans="2:5" ht="11.1" customHeight="1" outlineLevel="2" x14ac:dyDescent="0.2">
      <c r="B12" s="11" t="s">
        <v>5</v>
      </c>
      <c r="C12" s="12"/>
      <c r="D12" s="9">
        <v>20058.240000000002</v>
      </c>
      <c r="E12" s="10">
        <v>20058.240000000002</v>
      </c>
    </row>
    <row r="13" spans="2:5" ht="11.1" customHeight="1" outlineLevel="2" x14ac:dyDescent="0.2">
      <c r="B13" s="11" t="s">
        <v>9</v>
      </c>
      <c r="C13" s="12"/>
      <c r="D13" s="9">
        <v>357203.51</v>
      </c>
      <c r="E13" s="10">
        <v>357203.51</v>
      </c>
    </row>
    <row r="14" spans="2:5" ht="11.1" customHeight="1" outlineLevel="2" x14ac:dyDescent="0.2">
      <c r="B14" s="11" t="s">
        <v>10</v>
      </c>
      <c r="C14" s="12"/>
      <c r="D14" s="9">
        <v>62293.73</v>
      </c>
      <c r="E14" s="10">
        <v>62293.73</v>
      </c>
    </row>
    <row r="15" spans="2:5" ht="11.1" customHeight="1" outlineLevel="2" x14ac:dyDescent="0.2">
      <c r="B15" s="11" t="s">
        <v>11</v>
      </c>
      <c r="C15" s="13">
        <v>30</v>
      </c>
      <c r="D15" s="9">
        <v>47310.53</v>
      </c>
      <c r="E15" s="10">
        <v>47340.53</v>
      </c>
    </row>
    <row r="16" spans="2:5" ht="11.1" customHeight="1" outlineLevel="2" x14ac:dyDescent="0.2">
      <c r="B16" s="11" t="s">
        <v>12</v>
      </c>
      <c r="C16" s="12"/>
      <c r="D16" s="9">
        <v>9214.3799999999992</v>
      </c>
      <c r="E16" s="10">
        <v>9214.3799999999992</v>
      </c>
    </row>
    <row r="17" spans="2:5" ht="11.1" customHeight="1" outlineLevel="2" x14ac:dyDescent="0.2">
      <c r="B17" s="11" t="s">
        <v>13</v>
      </c>
      <c r="C17" s="12"/>
      <c r="D17" s="9">
        <v>186687.25</v>
      </c>
      <c r="E17" s="10">
        <v>186687.25</v>
      </c>
    </row>
    <row r="18" spans="2:5" ht="11.1" customHeight="1" outlineLevel="2" x14ac:dyDescent="0.2">
      <c r="B18" s="11" t="s">
        <v>14</v>
      </c>
      <c r="C18" s="9">
        <v>188447.88</v>
      </c>
      <c r="D18" s="12"/>
      <c r="E18" s="10">
        <v>188447.88</v>
      </c>
    </row>
    <row r="19" spans="2:5" ht="11.1" customHeight="1" outlineLevel="2" x14ac:dyDescent="0.2">
      <c r="B19" s="11" t="s">
        <v>15</v>
      </c>
      <c r="C19" s="9">
        <v>39526.629999999997</v>
      </c>
      <c r="D19" s="12"/>
      <c r="E19" s="10">
        <v>39526.629999999997</v>
      </c>
    </row>
    <row r="20" spans="2:5" ht="11.1" customHeight="1" outlineLevel="2" x14ac:dyDescent="0.2">
      <c r="B20" s="11" t="s">
        <v>16</v>
      </c>
      <c r="C20" s="9">
        <f>2995154.7-4269.64</f>
        <v>2990885.06</v>
      </c>
      <c r="D20" s="9">
        <v>40528038.869999997</v>
      </c>
      <c r="E20" s="10">
        <f>C20+D20</f>
        <v>43518923.93</v>
      </c>
    </row>
    <row r="21" spans="2:5" ht="11.1" customHeight="1" outlineLevel="2" x14ac:dyDescent="0.2">
      <c r="B21" s="11" t="s">
        <v>90</v>
      </c>
      <c r="C21" s="9">
        <v>23315.54</v>
      </c>
      <c r="D21" s="12"/>
      <c r="E21" s="10">
        <v>23315.54</v>
      </c>
    </row>
    <row r="22" spans="2:5" ht="11.1" customHeight="1" outlineLevel="2" x14ac:dyDescent="0.2">
      <c r="B22" s="11" t="s">
        <v>17</v>
      </c>
      <c r="C22" s="12"/>
      <c r="D22" s="9">
        <v>1141989.8799999999</v>
      </c>
      <c r="E22" s="10">
        <v>1141989.8799999999</v>
      </c>
    </row>
    <row r="23" spans="2:5" ht="11.1" customHeight="1" outlineLevel="2" x14ac:dyDescent="0.2">
      <c r="B23" s="11" t="s">
        <v>18</v>
      </c>
      <c r="C23" s="12"/>
      <c r="D23" s="9">
        <v>184398.11</v>
      </c>
      <c r="E23" s="10">
        <v>184398.11</v>
      </c>
    </row>
    <row r="24" spans="2:5" ht="11.1" customHeight="1" outlineLevel="2" x14ac:dyDescent="0.2">
      <c r="B24" s="11" t="s">
        <v>19</v>
      </c>
      <c r="C24" s="12"/>
      <c r="D24" s="9">
        <v>13000</v>
      </c>
      <c r="E24" s="10">
        <v>13000</v>
      </c>
    </row>
    <row r="25" spans="2:5" ht="11.1" customHeight="1" outlineLevel="2" x14ac:dyDescent="0.2">
      <c r="B25" s="11" t="s">
        <v>20</v>
      </c>
      <c r="C25" s="12"/>
      <c r="D25" s="13">
        <v>333.2</v>
      </c>
      <c r="E25" s="14">
        <v>333.2</v>
      </c>
    </row>
    <row r="26" spans="2:5" ht="11.1" customHeight="1" outlineLevel="2" x14ac:dyDescent="0.2">
      <c r="B26" s="11" t="s">
        <v>21</v>
      </c>
      <c r="C26" s="12"/>
      <c r="D26" s="9">
        <v>195930</v>
      </c>
      <c r="E26" s="10">
        <v>195930</v>
      </c>
    </row>
    <row r="27" spans="2:5" ht="11.1" customHeight="1" outlineLevel="2" x14ac:dyDescent="0.2">
      <c r="B27" s="11" t="s">
        <v>22</v>
      </c>
      <c r="C27" s="12"/>
      <c r="D27" s="9">
        <v>288982.48</v>
      </c>
      <c r="E27" s="10">
        <v>288982.48</v>
      </c>
    </row>
    <row r="28" spans="2:5" ht="11.1" customHeight="1" outlineLevel="2" x14ac:dyDescent="0.2">
      <c r="B28" s="11" t="s">
        <v>23</v>
      </c>
      <c r="C28" s="12"/>
      <c r="D28" s="9">
        <v>3677.05</v>
      </c>
      <c r="E28" s="10">
        <v>3677.05</v>
      </c>
    </row>
    <row r="29" spans="2:5" ht="11.1" customHeight="1" outlineLevel="2" x14ac:dyDescent="0.2">
      <c r="B29" s="11" t="s">
        <v>24</v>
      </c>
      <c r="C29" s="12"/>
      <c r="D29" s="13">
        <v>664.07</v>
      </c>
      <c r="E29" s="14">
        <v>664.07</v>
      </c>
    </row>
    <row r="30" spans="2:5" ht="11.1" customHeight="1" outlineLevel="2" x14ac:dyDescent="0.2">
      <c r="B30" s="15" t="s">
        <v>92</v>
      </c>
      <c r="C30" s="16">
        <f>SUM(C12:C29)</f>
        <v>3242205.1100000003</v>
      </c>
      <c r="D30" s="16">
        <f t="shared" ref="D30:E30" si="0">SUM(D12:D29)</f>
        <v>43039781.299999997</v>
      </c>
      <c r="E30" s="16">
        <f t="shared" si="0"/>
        <v>46281986.409999996</v>
      </c>
    </row>
    <row r="31" spans="2:5" ht="11.1" customHeight="1" outlineLevel="1" x14ac:dyDescent="0.2">
      <c r="B31" s="8" t="s">
        <v>101</v>
      </c>
      <c r="C31" s="9"/>
      <c r="D31" s="9"/>
      <c r="E31" s="9"/>
    </row>
    <row r="32" spans="2:5" ht="11.1" customHeight="1" outlineLevel="2" x14ac:dyDescent="0.2">
      <c r="B32" s="11" t="s">
        <v>25</v>
      </c>
      <c r="C32" s="12"/>
      <c r="D32" s="9">
        <v>19600</v>
      </c>
      <c r="E32" s="10">
        <v>19600</v>
      </c>
    </row>
    <row r="33" spans="2:5" ht="11.1" customHeight="1" outlineLevel="2" x14ac:dyDescent="0.2">
      <c r="B33" s="11" t="s">
        <v>26</v>
      </c>
      <c r="C33" s="12"/>
      <c r="D33" s="9">
        <v>127515.55</v>
      </c>
      <c r="E33" s="10">
        <v>127515.55</v>
      </c>
    </row>
    <row r="34" spans="2:5" ht="11.1" customHeight="1" outlineLevel="2" x14ac:dyDescent="0.2">
      <c r="B34" s="11" t="s">
        <v>27</v>
      </c>
      <c r="C34" s="12"/>
      <c r="D34" s="9">
        <v>71292.5</v>
      </c>
      <c r="E34" s="10">
        <v>71292.5</v>
      </c>
    </row>
    <row r="35" spans="2:5" ht="11.1" customHeight="1" outlineLevel="2" x14ac:dyDescent="0.2">
      <c r="B35" s="11" t="s">
        <v>28</v>
      </c>
      <c r="C35" s="12"/>
      <c r="D35" s="9">
        <v>2610</v>
      </c>
      <c r="E35" s="10">
        <v>2610</v>
      </c>
    </row>
    <row r="36" spans="2:5" ht="11.1" customHeight="1" outlineLevel="2" x14ac:dyDescent="0.2">
      <c r="B36" s="11" t="s">
        <v>29</v>
      </c>
      <c r="C36" s="12"/>
      <c r="D36" s="9">
        <v>161158.31</v>
      </c>
      <c r="E36" s="10">
        <v>161158.31</v>
      </c>
    </row>
    <row r="37" spans="2:5" ht="11.1" customHeight="1" outlineLevel="2" x14ac:dyDescent="0.2">
      <c r="B37" s="11" t="s">
        <v>30</v>
      </c>
      <c r="C37" s="12"/>
      <c r="D37" s="9">
        <v>1520.22</v>
      </c>
      <c r="E37" s="10">
        <v>1520.22</v>
      </c>
    </row>
    <row r="38" spans="2:5" ht="11.1" customHeight="1" outlineLevel="2" x14ac:dyDescent="0.2">
      <c r="B38" s="11" t="s">
        <v>89</v>
      </c>
      <c r="C38" s="12"/>
      <c r="D38" s="9">
        <v>24665.68</v>
      </c>
      <c r="E38" s="9">
        <v>24665.68</v>
      </c>
    </row>
    <row r="39" spans="2:5" ht="11.1" customHeight="1" outlineLevel="2" x14ac:dyDescent="0.2">
      <c r="B39" s="11" t="s">
        <v>31</v>
      </c>
      <c r="C39" s="12"/>
      <c r="D39" s="9">
        <v>27200</v>
      </c>
      <c r="E39" s="10">
        <v>27200</v>
      </c>
    </row>
    <row r="40" spans="2:5" ht="11.1" customHeight="1" outlineLevel="2" x14ac:dyDescent="0.2">
      <c r="B40" s="11" t="s">
        <v>32</v>
      </c>
      <c r="C40" s="12"/>
      <c r="D40" s="9">
        <v>8358</v>
      </c>
      <c r="E40" s="10">
        <v>8358</v>
      </c>
    </row>
    <row r="41" spans="2:5" ht="11.1" customHeight="1" outlineLevel="2" x14ac:dyDescent="0.2">
      <c r="B41" s="11" t="s">
        <v>33</v>
      </c>
      <c r="C41" s="12"/>
      <c r="D41" s="9">
        <v>15448.46</v>
      </c>
      <c r="E41" s="10">
        <v>15448.46</v>
      </c>
    </row>
    <row r="42" spans="2:5" ht="11.1" customHeight="1" outlineLevel="2" x14ac:dyDescent="0.2">
      <c r="B42" s="11" t="s">
        <v>34</v>
      </c>
      <c r="C42" s="12"/>
      <c r="D42" s="9">
        <v>44726</v>
      </c>
      <c r="E42" s="10">
        <v>44726</v>
      </c>
    </row>
    <row r="43" spans="2:5" ht="11.1" customHeight="1" outlineLevel="2" x14ac:dyDescent="0.2">
      <c r="B43" s="11" t="s">
        <v>35</v>
      </c>
      <c r="C43" s="12"/>
      <c r="D43" s="9">
        <v>1297.68</v>
      </c>
      <c r="E43" s="10">
        <v>1297.68</v>
      </c>
    </row>
    <row r="44" spans="2:5" ht="11.1" customHeight="1" outlineLevel="2" x14ac:dyDescent="0.2">
      <c r="B44" s="11" t="s">
        <v>36</v>
      </c>
      <c r="C44" s="12"/>
      <c r="D44" s="9">
        <v>26223.13</v>
      </c>
      <c r="E44" s="10">
        <v>26223.13</v>
      </c>
    </row>
    <row r="45" spans="2:5" ht="11.1" customHeight="1" outlineLevel="2" x14ac:dyDescent="0.2">
      <c r="B45" s="11" t="s">
        <v>37</v>
      </c>
      <c r="C45" s="12"/>
      <c r="D45" s="9">
        <v>5332913.53</v>
      </c>
      <c r="E45" s="10">
        <v>5332913.53</v>
      </c>
    </row>
    <row r="46" spans="2:5" ht="11.1" customHeight="1" outlineLevel="2" x14ac:dyDescent="0.2">
      <c r="B46" s="11" t="s">
        <v>6</v>
      </c>
      <c r="C46" s="12"/>
      <c r="D46" s="9">
        <v>102845.72</v>
      </c>
      <c r="E46" s="10">
        <v>102845.72</v>
      </c>
    </row>
    <row r="47" spans="2:5" ht="11.1" customHeight="1" outlineLevel="2" x14ac:dyDescent="0.2">
      <c r="B47" s="11" t="s">
        <v>7</v>
      </c>
      <c r="C47" s="12"/>
      <c r="D47" s="9">
        <v>317056.96000000002</v>
      </c>
      <c r="E47" s="10">
        <v>317056.96000000002</v>
      </c>
    </row>
    <row r="48" spans="2:5" ht="11.1" customHeight="1" outlineLevel="2" x14ac:dyDescent="0.2">
      <c r="B48" s="11" t="s">
        <v>8</v>
      </c>
      <c r="C48" s="9">
        <f>3140045.87+80000+2541.77</f>
        <v>3222587.64</v>
      </c>
      <c r="D48" s="9">
        <v>15144258.109999999</v>
      </c>
      <c r="E48" s="10">
        <f>C48+D48</f>
        <v>18366845.75</v>
      </c>
    </row>
    <row r="49" spans="2:5" ht="11.1" customHeight="1" outlineLevel="2" x14ac:dyDescent="0.2">
      <c r="B49" s="11" t="s">
        <v>38</v>
      </c>
      <c r="C49" s="12"/>
      <c r="D49" s="9">
        <v>8151</v>
      </c>
      <c r="E49" s="10">
        <v>8151</v>
      </c>
    </row>
    <row r="50" spans="2:5" ht="11.1" customHeight="1" outlineLevel="2" x14ac:dyDescent="0.2">
      <c r="B50" s="11" t="s">
        <v>39</v>
      </c>
      <c r="C50" s="12"/>
      <c r="D50" s="9">
        <v>65141.73</v>
      </c>
      <c r="E50" s="10">
        <v>65141.73</v>
      </c>
    </row>
    <row r="51" spans="2:5" ht="11.1" customHeight="1" outlineLevel="2" x14ac:dyDescent="0.2">
      <c r="B51" s="11" t="s">
        <v>40</v>
      </c>
      <c r="C51" s="12"/>
      <c r="D51" s="9">
        <v>23000</v>
      </c>
      <c r="E51" s="10">
        <v>23000</v>
      </c>
    </row>
    <row r="52" spans="2:5" ht="11.1" customHeight="1" outlineLevel="2" x14ac:dyDescent="0.2">
      <c r="B52" s="11" t="s">
        <v>41</v>
      </c>
      <c r="C52" s="12"/>
      <c r="D52" s="9">
        <v>4815</v>
      </c>
      <c r="E52" s="10">
        <v>4815</v>
      </c>
    </row>
    <row r="53" spans="2:5" ht="11.1" customHeight="1" outlineLevel="2" x14ac:dyDescent="0.2">
      <c r="B53" s="11" t="s">
        <v>42</v>
      </c>
      <c r="C53" s="12"/>
      <c r="D53" s="9">
        <v>36668.370000000003</v>
      </c>
      <c r="E53" s="10">
        <v>36668.370000000003</v>
      </c>
    </row>
    <row r="54" spans="2:5" ht="11.1" customHeight="1" outlineLevel="2" x14ac:dyDescent="0.2">
      <c r="B54" s="11" t="s">
        <v>43</v>
      </c>
      <c r="C54" s="12"/>
      <c r="D54" s="9">
        <v>7062.65</v>
      </c>
      <c r="E54" s="10">
        <v>7062.65</v>
      </c>
    </row>
    <row r="55" spans="2:5" ht="11.1" customHeight="1" outlineLevel="2" x14ac:dyDescent="0.2">
      <c r="B55" s="11" t="s">
        <v>44</v>
      </c>
      <c r="C55" s="12"/>
      <c r="D55" s="9">
        <v>13078.57</v>
      </c>
      <c r="E55" s="10">
        <v>13078.57</v>
      </c>
    </row>
    <row r="56" spans="2:5" ht="11.1" customHeight="1" outlineLevel="2" x14ac:dyDescent="0.2">
      <c r="B56" s="11" t="s">
        <v>45</v>
      </c>
      <c r="C56" s="12"/>
      <c r="D56" s="9">
        <v>95850.18</v>
      </c>
      <c r="E56" s="10">
        <v>95850.18</v>
      </c>
    </row>
    <row r="57" spans="2:5" ht="11.1" customHeight="1" outlineLevel="2" x14ac:dyDescent="0.2">
      <c r="B57" s="11" t="s">
        <v>46</v>
      </c>
      <c r="C57" s="12"/>
      <c r="D57" s="9">
        <v>21500</v>
      </c>
      <c r="E57" s="10">
        <v>21500</v>
      </c>
    </row>
    <row r="58" spans="2:5" ht="11.1" customHeight="1" outlineLevel="2" x14ac:dyDescent="0.2">
      <c r="B58" s="11" t="s">
        <v>47</v>
      </c>
      <c r="C58" s="12"/>
      <c r="D58" s="9">
        <v>81082.570000000007</v>
      </c>
      <c r="E58" s="10">
        <v>81082.570000000007</v>
      </c>
    </row>
    <row r="59" spans="2:5" ht="11.1" customHeight="1" outlineLevel="2" x14ac:dyDescent="0.2">
      <c r="B59" s="11" t="s">
        <v>48</v>
      </c>
      <c r="C59" s="12"/>
      <c r="D59" s="9">
        <v>24220</v>
      </c>
      <c r="E59" s="10">
        <v>24220</v>
      </c>
    </row>
    <row r="60" spans="2:5" ht="11.1" customHeight="1" outlineLevel="2" x14ac:dyDescent="0.2">
      <c r="B60" s="11" t="s">
        <v>49</v>
      </c>
      <c r="C60" s="12"/>
      <c r="D60" s="9">
        <v>2394</v>
      </c>
      <c r="E60" s="10">
        <v>2394</v>
      </c>
    </row>
    <row r="61" spans="2:5" ht="11.1" customHeight="1" outlineLevel="2" x14ac:dyDescent="0.2">
      <c r="B61" s="11" t="s">
        <v>50</v>
      </c>
      <c r="C61" s="12"/>
      <c r="D61" s="9">
        <v>8004</v>
      </c>
      <c r="E61" s="10">
        <v>8004</v>
      </c>
    </row>
    <row r="62" spans="2:5" ht="11.1" customHeight="1" outlineLevel="2" x14ac:dyDescent="0.2">
      <c r="B62" s="11" t="s">
        <v>51</v>
      </c>
      <c r="C62" s="12"/>
      <c r="D62" s="9">
        <v>51982.8</v>
      </c>
      <c r="E62" s="10">
        <v>51982.8</v>
      </c>
    </row>
    <row r="63" spans="2:5" ht="11.1" customHeight="1" outlineLevel="2" x14ac:dyDescent="0.2">
      <c r="B63" s="11" t="s">
        <v>52</v>
      </c>
      <c r="C63" s="12"/>
      <c r="D63" s="9">
        <v>197576.05</v>
      </c>
      <c r="E63" s="10">
        <v>197576.05</v>
      </c>
    </row>
    <row r="64" spans="2:5" ht="11.1" customHeight="1" outlineLevel="2" x14ac:dyDescent="0.2">
      <c r="B64" s="11" t="s">
        <v>53</v>
      </c>
      <c r="C64" s="12"/>
      <c r="D64" s="9">
        <v>71075.16</v>
      </c>
      <c r="E64" s="10">
        <v>71075.16</v>
      </c>
    </row>
    <row r="65" spans="2:5" ht="11.1" customHeight="1" outlineLevel="2" x14ac:dyDescent="0.2">
      <c r="B65" s="11" t="s">
        <v>54</v>
      </c>
      <c r="C65" s="12"/>
      <c r="D65" s="9">
        <v>30028.6</v>
      </c>
      <c r="E65" s="10">
        <v>30028.6</v>
      </c>
    </row>
    <row r="66" spans="2:5" ht="11.1" customHeight="1" outlineLevel="2" x14ac:dyDescent="0.2">
      <c r="B66" s="11" t="s">
        <v>55</v>
      </c>
      <c r="C66" s="12"/>
      <c r="D66" s="9">
        <v>12577</v>
      </c>
      <c r="E66" s="10">
        <v>12577</v>
      </c>
    </row>
    <row r="67" spans="2:5" ht="11.1" customHeight="1" outlineLevel="2" x14ac:dyDescent="0.2">
      <c r="B67" s="11" t="s">
        <v>56</v>
      </c>
      <c r="C67" s="12"/>
      <c r="D67" s="9">
        <v>966767.24</v>
      </c>
      <c r="E67" s="10">
        <v>966767.24</v>
      </c>
    </row>
    <row r="68" spans="2:5" ht="11.1" customHeight="1" outlineLevel="2" x14ac:dyDescent="0.2">
      <c r="B68" s="11" t="s">
        <v>57</v>
      </c>
      <c r="C68" s="12"/>
      <c r="D68" s="9">
        <v>317452</v>
      </c>
      <c r="E68" s="10">
        <v>317452</v>
      </c>
    </row>
    <row r="69" spans="2:5" ht="11.1" customHeight="1" outlineLevel="2" x14ac:dyDescent="0.2">
      <c r="B69" s="11" t="s">
        <v>58</v>
      </c>
      <c r="C69" s="12"/>
      <c r="D69" s="9">
        <v>49332.2</v>
      </c>
      <c r="E69" s="10">
        <v>49332.2</v>
      </c>
    </row>
    <row r="70" spans="2:5" ht="11.1" customHeight="1" outlineLevel="2" x14ac:dyDescent="0.2">
      <c r="B70" s="11" t="s">
        <v>59</v>
      </c>
      <c r="C70" s="12"/>
      <c r="D70" s="9">
        <v>22173.84</v>
      </c>
      <c r="E70" s="10">
        <v>22173.84</v>
      </c>
    </row>
    <row r="71" spans="2:5" ht="11.1" customHeight="1" outlineLevel="2" x14ac:dyDescent="0.2">
      <c r="B71" s="11" t="s">
        <v>60</v>
      </c>
      <c r="C71" s="12"/>
      <c r="D71" s="9">
        <v>38400</v>
      </c>
      <c r="E71" s="10">
        <v>38400</v>
      </c>
    </row>
    <row r="72" spans="2:5" ht="11.1" customHeight="1" outlineLevel="2" x14ac:dyDescent="0.2">
      <c r="B72" s="11" t="s">
        <v>61</v>
      </c>
      <c r="C72" s="12"/>
      <c r="D72" s="9">
        <v>3329500</v>
      </c>
      <c r="E72" s="10">
        <v>3329500</v>
      </c>
    </row>
    <row r="73" spans="2:5" ht="11.1" customHeight="1" outlineLevel="2" x14ac:dyDescent="0.2">
      <c r="B73" s="11" t="s">
        <v>62</v>
      </c>
      <c r="C73" s="12"/>
      <c r="D73" s="9">
        <v>3071.39</v>
      </c>
      <c r="E73" s="10">
        <v>3071.39</v>
      </c>
    </row>
    <row r="74" spans="2:5" ht="11.1" customHeight="1" outlineLevel="2" x14ac:dyDescent="0.2">
      <c r="B74" s="11" t="s">
        <v>63</v>
      </c>
      <c r="C74" s="12"/>
      <c r="D74" s="9">
        <v>3065.7</v>
      </c>
      <c r="E74" s="10">
        <v>3065.7</v>
      </c>
    </row>
    <row r="75" spans="2:5" ht="11.1" customHeight="1" outlineLevel="2" x14ac:dyDescent="0.2">
      <c r="B75" s="11" t="s">
        <v>64</v>
      </c>
      <c r="C75" s="12"/>
      <c r="D75" s="9">
        <v>69960</v>
      </c>
      <c r="E75" s="10">
        <v>69960</v>
      </c>
    </row>
    <row r="76" spans="2:5" ht="11.1" customHeight="1" outlineLevel="2" x14ac:dyDescent="0.2">
      <c r="B76" s="11" t="s">
        <v>19</v>
      </c>
      <c r="C76" s="12"/>
      <c r="D76" s="9">
        <v>9634488.9800000004</v>
      </c>
      <c r="E76" s="10">
        <v>9634488.9800000004</v>
      </c>
    </row>
    <row r="77" spans="2:5" ht="11.1" customHeight="1" outlineLevel="2" x14ac:dyDescent="0.2">
      <c r="B77" s="11" t="s">
        <v>20</v>
      </c>
      <c r="C77" s="12"/>
      <c r="D77" s="9">
        <v>4782.3100000000004</v>
      </c>
      <c r="E77" s="10">
        <v>4782.3100000000004</v>
      </c>
    </row>
    <row r="78" spans="2:5" ht="11.1" customHeight="1" outlineLevel="2" x14ac:dyDescent="0.2">
      <c r="B78" s="11" t="s">
        <v>65</v>
      </c>
      <c r="C78" s="12"/>
      <c r="D78" s="9">
        <v>117010.48</v>
      </c>
      <c r="E78" s="10">
        <v>117010.48</v>
      </c>
    </row>
    <row r="79" spans="2:5" ht="11.1" customHeight="1" outlineLevel="2" x14ac:dyDescent="0.2">
      <c r="B79" s="11" t="s">
        <v>66</v>
      </c>
      <c r="C79" s="12"/>
      <c r="D79" s="9">
        <v>98435.29</v>
      </c>
      <c r="E79" s="10">
        <v>98435.29</v>
      </c>
    </row>
    <row r="80" spans="2:5" ht="11.1" customHeight="1" outlineLevel="2" x14ac:dyDescent="0.2">
      <c r="B80" s="11" t="s">
        <v>67</v>
      </c>
      <c r="C80" s="12"/>
      <c r="D80" s="9">
        <v>20077</v>
      </c>
      <c r="E80" s="10">
        <v>20077</v>
      </c>
    </row>
    <row r="81" spans="2:5" ht="11.1" customHeight="1" outlineLevel="2" x14ac:dyDescent="0.2">
      <c r="B81" s="11" t="s">
        <v>68</v>
      </c>
      <c r="C81" s="12"/>
      <c r="D81" s="9">
        <v>90153</v>
      </c>
      <c r="E81" s="10">
        <v>90153</v>
      </c>
    </row>
    <row r="82" spans="2:5" ht="11.1" customHeight="1" outlineLevel="2" x14ac:dyDescent="0.2">
      <c r="B82" s="11" t="s">
        <v>69</v>
      </c>
      <c r="C82" s="12"/>
      <c r="D82" s="9">
        <v>135284</v>
      </c>
      <c r="E82" s="10">
        <v>135284</v>
      </c>
    </row>
    <row r="83" spans="2:5" ht="11.1" customHeight="1" outlineLevel="2" x14ac:dyDescent="0.2">
      <c r="B83" s="11" t="s">
        <v>70</v>
      </c>
      <c r="C83" s="12"/>
      <c r="D83" s="9">
        <v>678973.19</v>
      </c>
      <c r="E83" s="10">
        <v>678973.19</v>
      </c>
    </row>
    <row r="84" spans="2:5" ht="11.1" customHeight="1" outlineLevel="2" x14ac:dyDescent="0.2">
      <c r="B84" s="11" t="s">
        <v>71</v>
      </c>
      <c r="C84" s="12"/>
      <c r="D84" s="9">
        <v>8553.77</v>
      </c>
      <c r="E84" s="10">
        <v>8553.77</v>
      </c>
    </row>
    <row r="85" spans="2:5" ht="11.1" customHeight="1" outlineLevel="2" x14ac:dyDescent="0.2">
      <c r="B85" s="11" t="s">
        <v>72</v>
      </c>
      <c r="C85" s="12"/>
      <c r="D85" s="9">
        <v>19462.759999999998</v>
      </c>
      <c r="E85" s="10">
        <v>19462.759999999998</v>
      </c>
    </row>
    <row r="86" spans="2:5" ht="11.1" customHeight="1" outlineLevel="2" x14ac:dyDescent="0.2">
      <c r="B86" s="11" t="s">
        <v>73</v>
      </c>
      <c r="C86" s="12"/>
      <c r="D86" s="9">
        <v>29233</v>
      </c>
      <c r="E86" s="10">
        <v>29233</v>
      </c>
    </row>
    <row r="87" spans="2:5" ht="11.1" customHeight="1" outlineLevel="2" x14ac:dyDescent="0.2">
      <c r="B87" s="11" t="s">
        <v>74</v>
      </c>
      <c r="C87" s="12"/>
      <c r="D87" s="9">
        <v>73716</v>
      </c>
      <c r="E87" s="10">
        <v>73716</v>
      </c>
    </row>
    <row r="88" spans="2:5" ht="11.1" customHeight="1" outlineLevel="2" x14ac:dyDescent="0.2">
      <c r="B88" s="11" t="s">
        <v>75</v>
      </c>
      <c r="C88" s="12"/>
      <c r="D88" s="9">
        <v>11820</v>
      </c>
      <c r="E88" s="10">
        <v>11820</v>
      </c>
    </row>
    <row r="89" spans="2:5" ht="11.1" customHeight="1" outlineLevel="2" x14ac:dyDescent="0.2">
      <c r="B89" s="11" t="s">
        <v>76</v>
      </c>
      <c r="C89" s="12"/>
      <c r="D89" s="9">
        <v>173401.95</v>
      </c>
      <c r="E89" s="10">
        <v>173401.95</v>
      </c>
    </row>
    <row r="90" spans="2:5" ht="11.1" customHeight="1" outlineLevel="2" x14ac:dyDescent="0.2">
      <c r="B90" s="11" t="s">
        <v>77</v>
      </c>
      <c r="C90" s="12"/>
      <c r="D90" s="9">
        <v>29187.99</v>
      </c>
      <c r="E90" s="10">
        <v>29187.99</v>
      </c>
    </row>
    <row r="91" spans="2:5" ht="11.1" customHeight="1" outlineLevel="2" x14ac:dyDescent="0.2">
      <c r="B91" s="11" t="s">
        <v>88</v>
      </c>
      <c r="C91" s="12"/>
      <c r="D91" s="9">
        <v>21627.07</v>
      </c>
      <c r="E91" s="10">
        <v>21627.07</v>
      </c>
    </row>
    <row r="92" spans="2:5" ht="11.1" customHeight="1" outlineLevel="2" x14ac:dyDescent="0.2">
      <c r="B92" s="11" t="s">
        <v>78</v>
      </c>
      <c r="C92" s="12"/>
      <c r="D92" s="9">
        <v>460358.52</v>
      </c>
      <c r="E92" s="10">
        <v>460358.52</v>
      </c>
    </row>
    <row r="93" spans="2:5" ht="11.1" customHeight="1" outlineLevel="2" x14ac:dyDescent="0.2">
      <c r="B93" s="11" t="s">
        <v>79</v>
      </c>
      <c r="C93" s="12"/>
      <c r="D93" s="9">
        <v>89959.8</v>
      </c>
      <c r="E93" s="10">
        <v>89959.8</v>
      </c>
    </row>
    <row r="94" spans="2:5" ht="11.1" customHeight="1" outlineLevel="2" x14ac:dyDescent="0.2">
      <c r="B94" s="11" t="s">
        <v>21</v>
      </c>
      <c r="C94" s="12"/>
      <c r="D94" s="9">
        <v>1472306.26</v>
      </c>
      <c r="E94" s="10">
        <v>1472306.26</v>
      </c>
    </row>
    <row r="95" spans="2:5" ht="11.1" customHeight="1" outlineLevel="2" x14ac:dyDescent="0.2">
      <c r="B95" s="11" t="s">
        <v>80</v>
      </c>
      <c r="C95" s="12"/>
      <c r="D95" s="9">
        <v>14870</v>
      </c>
      <c r="E95" s="10">
        <v>14870</v>
      </c>
    </row>
    <row r="96" spans="2:5" ht="11.1" customHeight="1" outlineLevel="2" x14ac:dyDescent="0.2">
      <c r="B96" s="11" t="s">
        <v>81</v>
      </c>
      <c r="C96" s="12"/>
      <c r="D96" s="9">
        <v>174724.71</v>
      </c>
      <c r="E96" s="10">
        <v>174724.71</v>
      </c>
    </row>
    <row r="97" spans="2:5" ht="11.1" customHeight="1" outlineLevel="2" x14ac:dyDescent="0.2">
      <c r="B97" s="11" t="s">
        <v>82</v>
      </c>
      <c r="C97" s="12"/>
      <c r="D97" s="9">
        <v>17727</v>
      </c>
      <c r="E97" s="10">
        <v>17727</v>
      </c>
    </row>
    <row r="98" spans="2:5" ht="11.1" customHeight="1" outlineLevel="2" x14ac:dyDescent="0.2">
      <c r="B98" s="11" t="s">
        <v>22</v>
      </c>
      <c r="C98" s="12"/>
      <c r="D98" s="9">
        <v>75938.509999999995</v>
      </c>
      <c r="E98" s="10">
        <v>75938.509999999995</v>
      </c>
    </row>
    <row r="99" spans="2:5" ht="11.1" customHeight="1" outlineLevel="2" x14ac:dyDescent="0.2">
      <c r="B99" s="11" t="s">
        <v>24</v>
      </c>
      <c r="C99" s="12"/>
      <c r="D99" s="9">
        <v>31870.400000000001</v>
      </c>
      <c r="E99" s="10">
        <v>31870.400000000001</v>
      </c>
    </row>
    <row r="100" spans="2:5" ht="11.1" customHeight="1" outlineLevel="2" x14ac:dyDescent="0.2">
      <c r="B100" s="11" t="s">
        <v>83</v>
      </c>
      <c r="C100" s="12"/>
      <c r="D100" s="9">
        <v>2625.8</v>
      </c>
      <c r="E100" s="10">
        <v>2625.8</v>
      </c>
    </row>
    <row r="101" spans="2:5" ht="11.1" customHeight="1" outlineLevel="2" x14ac:dyDescent="0.2">
      <c r="B101" s="11" t="s">
        <v>84</v>
      </c>
      <c r="C101" s="12"/>
      <c r="D101" s="9">
        <v>14689.27</v>
      </c>
      <c r="E101" s="10">
        <v>14689.27</v>
      </c>
    </row>
    <row r="102" spans="2:5" ht="11.1" customHeight="1" outlineLevel="2" x14ac:dyDescent="0.2">
      <c r="B102" s="11" t="s">
        <v>85</v>
      </c>
      <c r="C102" s="12"/>
      <c r="D102" s="9">
        <v>78608.28</v>
      </c>
      <c r="E102" s="10">
        <v>78608.28</v>
      </c>
    </row>
    <row r="103" spans="2:5" ht="11.1" customHeight="1" outlineLevel="2" x14ac:dyDescent="0.2">
      <c r="B103" s="11" t="s">
        <v>86</v>
      </c>
      <c r="C103" s="12"/>
      <c r="D103" s="9">
        <v>7861.21</v>
      </c>
      <c r="E103" s="10">
        <v>7861.21</v>
      </c>
    </row>
    <row r="104" spans="2:5" ht="11.1" customHeight="1" outlineLevel="2" x14ac:dyDescent="0.2">
      <c r="B104" s="11" t="s">
        <v>87</v>
      </c>
      <c r="C104" s="12"/>
      <c r="D104" s="9">
        <v>11250</v>
      </c>
      <c r="E104" s="10">
        <v>11250</v>
      </c>
    </row>
    <row r="105" spans="2:5" ht="11.1" customHeight="1" x14ac:dyDescent="0.2">
      <c r="B105" s="4" t="s">
        <v>92</v>
      </c>
      <c r="C105" s="7">
        <f>SUM(C32:C104)</f>
        <v>3222587.64</v>
      </c>
      <c r="D105" s="7">
        <f t="shared" ref="D105:E105" si="1">SUM(D32:D104)</f>
        <v>40581616.450000003</v>
      </c>
      <c r="E105" s="7">
        <f t="shared" si="1"/>
        <v>43804204.090000004</v>
      </c>
    </row>
    <row r="107" spans="2:5" ht="11.45" customHeight="1" x14ac:dyDescent="0.2">
      <c r="B107" s="1" t="s">
        <v>102</v>
      </c>
      <c r="C107" s="1" t="s">
        <v>103</v>
      </c>
    </row>
    <row r="109" spans="2:5" ht="11.45" customHeight="1" x14ac:dyDescent="0.2">
      <c r="B109" s="1" t="s">
        <v>104</v>
      </c>
      <c r="C109" s="1" t="s">
        <v>105</v>
      </c>
    </row>
    <row r="111" spans="2:5" ht="11.45" customHeight="1" x14ac:dyDescent="0.2">
      <c r="B111" s="1" t="s">
        <v>106</v>
      </c>
    </row>
    <row r="112" spans="2:5" ht="11.45" customHeight="1" x14ac:dyDescent="0.2">
      <c r="B112" s="1" t="s">
        <v>107</v>
      </c>
    </row>
    <row r="113" spans="2:2" ht="11.45" customHeight="1" x14ac:dyDescent="0.2">
      <c r="B113" s="1" t="s">
        <v>108</v>
      </c>
    </row>
  </sheetData>
  <pageMargins left="0.74803149606299213" right="0.98425196850393704" top="0.74803149606299213" bottom="0.98425196850393704" header="0.51181102362204722" footer="0.51181102362204722"/>
  <pageSetup paperSize="9" scale="9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2020-02-04T11:05:48Z</cp:lastPrinted>
  <dcterms:modified xsi:type="dcterms:W3CDTF">2020-02-04T11:09:32Z</dcterms:modified>
</cp:coreProperties>
</file>